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940" windowHeight="16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<sst xmlns="http://schemas.openxmlformats.org/spreadsheetml/2006/main" count="83" uniqueCount="77">
  <si>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正能量Escrow服务申请表</t>
  </si>
  <si>
    <r>
      <rPr>
        <sz val="16"/>
        <color indexed="8"/>
        <rFont val="微软雅黑"/>
        <family val="0"/>
      </rPr>
      <t>①</t>
    </r>
    <r>
      <rPr>
        <sz val="10"/>
        <color indexed="8"/>
        <rFont val="微软雅黑"/>
        <family val="0"/>
      </rPr>
      <t xml:space="preserve">
买卖双方资料</t>
    </r>
  </si>
  <si>
    <r>
      <rPr>
        <b/>
        <sz val="11"/>
        <color indexed="8"/>
        <rFont val="微软雅黑"/>
        <family val="0"/>
      </rPr>
      <t>买家资料</t>
    </r>
    <r>
      <rPr>
        <sz val="9"/>
        <color indexed="8"/>
        <rFont val="微软雅黑"/>
        <family val="0"/>
      </rPr>
      <t>（同时作为收件人资料）</t>
    </r>
  </si>
  <si>
    <r>
      <rPr>
        <b/>
        <sz val="11"/>
        <color indexed="8"/>
        <rFont val="微软雅黑"/>
        <family val="0"/>
      </rPr>
      <t>卖家资料</t>
    </r>
    <r>
      <rPr>
        <sz val="9"/>
        <color indexed="8"/>
        <rFont val="微软雅黑"/>
        <family val="0"/>
      </rPr>
      <t>（同时作为退件人资料）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</si>
  <si>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公司名称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</si>
  <si>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电子邮箱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</si>
  <si>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详细地址</t>
    </r>
  </si>
  <si>
    <t>详细地址</t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</si>
  <si>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国家/地区</t>
    </r>
  </si>
  <si>
    <t>国家/地区</t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</si>
  <si>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联系人</t>
    </r>
  </si>
  <si>
    <t>联系人</t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</si>
  <si>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电话</t>
    </r>
  </si>
  <si>
    <t>电话</t>
  </si>
  <si>
    <r>
      <rPr>
        <sz val="16"/>
        <color indexed="8"/>
        <rFont val="微软雅黑"/>
        <family val="0"/>
      </rPr>
      <t>②</t>
    </r>
    <r>
      <rPr>
        <sz val="10"/>
        <color indexed="8"/>
        <rFont val="微软雅黑"/>
        <family val="0"/>
      </rPr>
      <t xml:space="preserve">
采购订单</t>
    </r>
  </si>
  <si>
    <t>序号</t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</si>
  <si>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型号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</si>
  <si>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品牌</t>
    </r>
  </si>
  <si>
    <t>年份</t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</si>
  <si>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数量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</si>
  <si>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单价(美元)</t>
    </r>
  </si>
  <si>
    <t>金额(美元)</t>
  </si>
  <si>
    <t>采购订单金额(美元)：</t>
  </si>
  <si>
    <t>其他费用(美元)：</t>
  </si>
  <si>
    <t>总交易金额(美元)：</t>
  </si>
  <si>
    <t>采购订单(PO)请以附件发送到wy@mail.bom.ai</t>
  </si>
  <si>
    <t>采购订单号：</t>
  </si>
  <si>
    <t>备注（元器件的状况或其他描述）</t>
  </si>
  <si>
    <r>
      <rPr>
        <sz val="16"/>
        <color indexed="8"/>
        <rFont val="微软雅黑"/>
        <family val="0"/>
      </rPr>
      <t>③</t>
    </r>
    <r>
      <rPr>
        <sz val="10"/>
        <color indexed="8"/>
        <rFont val="微软雅黑"/>
        <family val="0"/>
      </rPr>
      <t xml:space="preserve">
物流信息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</si>
  <si>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物流公司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</si>
  <si>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运单编号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</si>
  <si>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正能量收到货款后，卖家需在几个工作日内发货？</t>
    </r>
  </si>
  <si>
    <t>天(工作日)</t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</si>
  <si>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买家收到货物后需在几个工作日内完成验货？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</si>
  <si>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产生退货时买家需在几个工作日内退回货物？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</si>
  <si>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退货时运输费用由哪方支付？</t>
    </r>
  </si>
  <si>
    <t>买家</t>
  </si>
  <si>
    <r>
      <rPr>
        <sz val="16"/>
        <color indexed="8"/>
        <rFont val="微软雅黑"/>
        <family val="0"/>
      </rPr>
      <t>④</t>
    </r>
    <r>
      <rPr>
        <sz val="12"/>
        <color indexed="8"/>
        <rFont val="微软雅黑"/>
        <family val="0"/>
      </rPr>
      <t xml:space="preserve">
服务费</t>
    </r>
  </si>
  <si>
    <t>Escrow服务费率：</t>
  </si>
  <si>
    <t>Escrow服务费(美元)：</t>
  </si>
  <si>
    <t>Escrow服务费支付比例</t>
  </si>
  <si>
    <t>买方支付比例：</t>
  </si>
  <si>
    <t>卖方支付比例：</t>
  </si>
  <si>
    <t>*收费标准：总交易金额$0.00 - $99,999.99，服务费率0.5%
                   总交易金额$100,000.00+，服务费率0.3%
*若Escrow服务费低于100USD，则最低按100USD收取。
*优惠：上月有成交纪录，本月任意交易金额服务费8折。</t>
  </si>
  <si>
    <r>
      <rPr>
        <sz val="16"/>
        <color indexed="8"/>
        <rFont val="微软雅黑"/>
        <family val="0"/>
      </rPr>
      <t>⑤</t>
    </r>
    <r>
      <rPr>
        <sz val="10"/>
        <color indexed="8"/>
        <rFont val="微软雅黑"/>
        <family val="0"/>
      </rPr>
      <t xml:space="preserve">
</t>
    </r>
    <r>
      <rPr>
        <sz val="12"/>
        <color indexed="8"/>
        <rFont val="微软雅黑"/>
        <family val="0"/>
      </rPr>
      <t>支付
方式</t>
    </r>
  </si>
  <si>
    <t>请买家转款到BomAi的以下账户USD（T/T）</t>
  </si>
  <si>
    <t>账户名称</t>
  </si>
  <si>
    <t>BOM.AI LOGISTICS HONG KONG LIMITED</t>
  </si>
  <si>
    <t>公司地址</t>
  </si>
  <si>
    <t>Flat Rm 33 3F SHING YIP INDUSTRIAL BUILDING NOS.19-21 SHING YIP STREET KWUN TONG KOWLOON HONGKONG</t>
  </si>
  <si>
    <t>银行代码</t>
  </si>
  <si>
    <t>DHBKHKHH</t>
  </si>
  <si>
    <t>银行名称</t>
  </si>
  <si>
    <t>DBS BANK (HONG KONG) LIMITED</t>
  </si>
  <si>
    <t>银行地址</t>
  </si>
  <si>
    <t>16th Floor, The Center, 99 Queen’s Road Central, Central, Hong Kong</t>
  </si>
  <si>
    <t>银行编号</t>
  </si>
  <si>
    <t>016</t>
  </si>
  <si>
    <t>分行编号</t>
  </si>
  <si>
    <t>银行账号</t>
  </si>
  <si>
    <t>001261670</t>
  </si>
  <si>
    <r>
      <rPr>
        <sz val="12"/>
        <color indexed="10"/>
        <rFont val="微软雅黑"/>
        <family val="0"/>
      </rPr>
      <t>*</t>
    </r>
    <r>
      <rPr>
        <sz val="12"/>
        <rFont val="微软雅黑"/>
        <family val="0"/>
      </rPr>
      <t>请确认由谁支付该笔费用：</t>
    </r>
  </si>
  <si>
    <r>
      <rPr>
        <sz val="16"/>
        <color indexed="8"/>
        <rFont val="微软雅黑"/>
        <family val="0"/>
      </rPr>
      <t>⑥</t>
    </r>
    <r>
      <rPr>
        <sz val="10"/>
        <color indexed="8"/>
        <rFont val="微软雅黑"/>
        <family val="0"/>
      </rPr>
      <t xml:space="preserve">
卖家收款信息</t>
    </r>
  </si>
  <si>
    <r>
      <rPr>
        <b/>
        <sz val="12"/>
        <color indexed="8"/>
        <rFont val="微软雅黑"/>
        <family val="0"/>
      </rPr>
      <t>卖家收款信息</t>
    </r>
    <r>
      <rPr>
        <sz val="12"/>
        <color indexed="8"/>
        <rFont val="微软雅黑"/>
        <family val="0"/>
      </rPr>
      <t>（买家确认收货后，正能量把支付货款到此账号）</t>
    </r>
  </si>
  <si>
    <r>
      <rPr>
        <sz val="12"/>
        <color indexed="10"/>
        <rFont val="Microsoft YaHei"/>
        <family val="0"/>
      </rPr>
      <t>*</t>
    </r>
    <r>
      <rPr>
        <sz val="12"/>
        <color indexed="8"/>
        <rFont val="Microsoft YaHei"/>
        <family val="0"/>
      </rPr>
      <t>账户名称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</si>
  <si>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公司地址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</si>
  <si>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银行代码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</si>
  <si>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银行名称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</si>
  <si>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银行地址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</si>
  <si>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银行编号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</si>
  <si>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分行编号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</si>
  <si>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银行账号</t>
    </r>
  </si>
  <si>
    <r>
      <rPr>
        <sz val="12"/>
        <color indexed="10"/>
        <rFont val="微软雅黑"/>
        <family val="0"/>
      </rPr>
      <t>*</t>
    </r>
    <r>
      <rPr>
        <sz val="12"/>
        <color indexed="8"/>
        <rFont val="微软雅黑"/>
        <family val="0"/>
      </rPr>
      <t>国际银行帐号号码</t>
    </r>
  </si>
  <si>
    <r>
      <rPr>
        <sz val="16"/>
        <color indexed="8"/>
        <rFont val="微软雅黑"/>
        <family val="0"/>
      </rPr>
      <t>⑦</t>
    </r>
    <r>
      <rPr>
        <sz val="11"/>
        <color indexed="8"/>
        <rFont val="微软雅黑"/>
        <family val="0"/>
      </rPr>
      <t xml:space="preserve">
</t>
    </r>
    <r>
      <rPr>
        <sz val="9"/>
        <color indexed="8"/>
        <rFont val="微软雅黑"/>
        <family val="0"/>
      </rPr>
      <t>发送
申请表</t>
    </r>
  </si>
  <si>
    <t>请将【此文档】及【采购订单(PO)】发送到</t>
  </si>
  <si>
    <t>wy@mail.bom.ai</t>
  </si>
  <si>
    <t>更多信息请在此留言给我们：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</si>
</sst>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0"/>
    </font>
    <font>
      <sz val="11"/>
      <color indexed="8"/>
      <name val="微软雅黑"/>
      <family val="0"/>
    </font>
    <font>
      <b/>
      <sz val="14"/>
      <color indexed="8"/>
      <name val="微软雅黑"/>
      <family val="0"/>
    </font>
    <font>
      <b/>
      <sz val="11"/>
      <color indexed="8"/>
      <name val="微软雅黑"/>
      <family val="0"/>
    </font>
    <font>
      <sz val="12"/>
      <color indexed="8"/>
      <name val="微软雅黑"/>
      <family val="0"/>
    </font>
    <font>
      <sz val="12"/>
      <name val="微软雅黑"/>
      <family val="0"/>
    </font>
    <font>
      <sz val="10"/>
      <color indexed="10"/>
      <name val="微软雅黑"/>
      <family val="0"/>
    </font>
    <font>
      <sz val="16"/>
      <color indexed="8"/>
      <name val="微软雅黑"/>
      <family val="0"/>
    </font>
    <font>
      <sz val="9"/>
      <name val="微软雅黑"/>
      <family val="0"/>
    </font>
    <font>
      <b/>
      <sz val="12"/>
      <color indexed="8"/>
      <name val="微软雅黑"/>
      <family val="0"/>
    </font>
    <font>
      <sz val="12"/>
      <color indexed="10"/>
      <name val="Microsoft YaHei"/>
      <family val="0"/>
    </font>
    <font>
      <sz val="12"/>
      <color indexed="10"/>
      <name val="微软雅黑"/>
      <family val="0"/>
    </font>
    <font>
      <b/>
      <sz val="10"/>
      <color indexed="8"/>
      <name val="微软雅黑"/>
      <family val="0"/>
    </font>
    <font>
      <b/>
      <sz val="12"/>
      <color indexed="10"/>
      <name val="微软雅黑"/>
      <family val="0"/>
    </font>
    <font>
      <b/>
      <u val="single"/>
      <sz val="11"/>
      <color indexed="20"/>
      <name val="微软雅黑"/>
      <family val="0"/>
    </font>
    <font>
      <b/>
      <u val="single"/>
      <sz val="11"/>
      <color indexed="30"/>
      <name val="微软雅黑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9"/>
      <color indexed="8"/>
      <name val="微软雅黑"/>
      <family val="0"/>
    </font>
    <font>
      <sz val="12"/>
      <color indexed="8"/>
      <name val="Microsoft YaHei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微软雅黑"/>
      <family val="0"/>
    </font>
    <font>
      <sz val="11"/>
      <color theme="1"/>
      <name val="微软雅黑"/>
      <family val="0"/>
    </font>
    <font>
      <b/>
      <sz val="14"/>
      <color theme="1"/>
      <name val="微软雅黑"/>
      <family val="0"/>
    </font>
    <font>
      <b/>
      <sz val="11"/>
      <color theme="1"/>
      <name val="微软雅黑"/>
      <family val="0"/>
    </font>
    <font>
      <sz val="12"/>
      <color theme="1"/>
      <name val="微软雅黑"/>
      <family val="0"/>
    </font>
    <font>
      <sz val="10"/>
      <color rgb="FFC00000"/>
      <name val="微软雅黑"/>
      <family val="0"/>
    </font>
    <font>
      <sz val="16"/>
      <color theme="1"/>
      <name val="微软雅黑"/>
      <family val="0"/>
    </font>
    <font>
      <b/>
      <sz val="12"/>
      <color theme="1"/>
      <name val="微软雅黑"/>
      <family val="0"/>
    </font>
    <font>
      <sz val="12"/>
      <color rgb="FFFF0000"/>
      <name val="Microsoft YaHei"/>
      <family val="0"/>
    </font>
    <font>
      <sz val="12"/>
      <color rgb="FFFF0000"/>
      <name val="微软雅黑"/>
      <family val="0"/>
    </font>
    <font>
      <b/>
      <sz val="10"/>
      <color theme="1"/>
      <name val="微软雅黑"/>
      <family val="0"/>
    </font>
    <font>
      <b/>
      <sz val="12"/>
      <color rgb="FFFF0000"/>
      <name val="微软雅黑"/>
      <family val="0"/>
    </font>
    <font>
      <b/>
      <u val="single"/>
      <sz val="11"/>
      <color rgb="FF800080"/>
      <name val="微软雅黑"/>
      <family val="0"/>
    </font>
    <font>
      <b/>
      <u val="single"/>
      <sz val="11"/>
      <color theme="10"/>
      <name val="微软雅黑"/>
      <family val="0"/>
    </font>
  </fonts>
  <fills count="37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0" tint="-0.1498399972915649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9" fillId="8" borderId="0" applyNumberFormat="0" applyBorder="0" applyAlignment="0" applyProtection="0"/>
    <xf numFmtId="9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1" applyNumberFormat="0" applyAlignment="0" applyProtection="0"/>
    <xf numFmtId="0" fontId="39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47" fillId="14" borderId="4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0" fillId="30" borderId="0" applyNumberFormat="0" applyBorder="0" applyAlignment="0" applyProtection="0"/>
    <xf numFmtId="0" fontId="50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0" applyNumberFormat="0" applyBorder="0" applyAlignment="0" applyProtection="0"/>
    <xf numFmtId="0" fontId="56" fillId="0" borderId="8" applyNumberFormat="0" applyFill="0" applyAlignment="0" applyProtection="0"/>
  </cellStyleXfs>
  <cellXfs count="81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24" borderId="9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57" fillId="24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/>
    </xf>
    <xf numFmtId="0" fontId="60" fillId="0" borderId="9" xfId="0" applyFont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57" fillId="24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vertical="center"/>
    </xf>
    <xf numFmtId="0" fontId="57" fillId="24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1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61" fillId="0" borderId="9" xfId="0" applyFont="1" applyBorder="1" applyAlignment="1">
      <alignment vertical="center"/>
    </xf>
    <xf numFmtId="0" fontId="7" fillId="33" borderId="9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62" fillId="33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61" fillId="33" borderId="9" xfId="0" applyFont="1" applyFill="1" applyBorder="1" applyAlignment="1">
      <alignment horizontal="right" vertical="center"/>
    </xf>
    <xf numFmtId="0" fontId="63" fillId="24" borderId="10" xfId="0" applyFont="1" applyFill="1" applyBorder="1" applyAlignment="1">
      <alignment horizontal="center" vertical="center" wrapText="1"/>
    </xf>
    <xf numFmtId="0" fontId="61" fillId="24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0" fontId="61" fillId="24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/>
    </xf>
    <xf numFmtId="0" fontId="63" fillId="24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/>
    </xf>
    <xf numFmtId="0" fontId="57" fillId="33" borderId="9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5" fillId="35" borderId="9" xfId="0" applyFont="1" applyFill="1" applyBorder="1" applyAlignment="1">
      <alignment vertical="center" wrapText="1"/>
    </xf>
    <xf numFmtId="0" fontId="61" fillId="35" borderId="9" xfId="0" applyFont="1" applyFill="1" applyBorder="1" applyAlignment="1">
      <alignment vertical="center" wrapText="1"/>
    </xf>
    <xf numFmtId="0" fontId="66" fillId="35" borderId="9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58" fillId="24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top"/>
    </xf>
    <xf numFmtId="0" fontId="61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6" fillId="33" borderId="9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vertical="center"/>
    </xf>
    <xf numFmtId="10" fontId="61" fillId="36" borderId="9" xfId="0" applyNumberFormat="1" applyFont="1" applyFill="1" applyBorder="1" applyAlignment="1">
      <alignment horizontal="right" vertical="center"/>
    </xf>
    <xf numFmtId="0" fontId="68" fillId="33" borderId="9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vertical="center"/>
    </xf>
    <xf numFmtId="9" fontId="7" fillId="33" borderId="14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57" fillId="33" borderId="9" xfId="0" applyFont="1" applyFill="1" applyBorder="1" applyAlignment="1">
      <alignment horizontal="right" vertical="center" wrapText="1"/>
    </xf>
    <xf numFmtId="0" fontId="61" fillId="0" borderId="9" xfId="0" applyFont="1" applyFill="1" applyBorder="1" applyAlignment="1">
      <alignment vertical="center"/>
    </xf>
    <xf numFmtId="0" fontId="64" fillId="33" borderId="11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right" vertical="center" wrapText="1"/>
    </xf>
    <xf numFmtId="0" fontId="69" fillId="33" borderId="14" xfId="55" applyFont="1" applyFill="1" applyBorder="1" applyAlignment="1">
      <alignment horizontal="center" vertical="center"/>
    </xf>
    <xf numFmtId="0" fontId="70" fillId="33" borderId="15" xfId="55" applyFont="1" applyFill="1" applyBorder="1" applyAlignment="1">
      <alignment horizontal="center" vertical="center"/>
    </xf>
    <xf numFmtId="0" fontId="70" fillId="33" borderId="11" xfId="55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35</xdr:row>
      <xdr:rowOff>38100</xdr:rowOff>
    </xdr:from>
    <xdr:to>
      <xdr:col>8</xdr:col>
      <xdr:colOff>0</xdr:colOff>
      <xdr:row>35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086725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y@mail.bom.ai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50" zoomScaleNormal="150" workbookViewId="0" topLeftCell="A8">
      <selection activeCell="B59" sqref="B59:H59"/>
    </sheetView>
  </sheetViews>
  <sheetFormatPr defaultColWidth="9.00390625" defaultRowHeight="15"/>
  <cols>
    <col min="1" max="1" width="8.00390625" style="1" customWidth="1"/>
    <col min="2" max="2" width="12.00390625" style="2" customWidth="1"/>
    <col min="3" max="3" width="21.7109375" style="2" customWidth="1"/>
    <col min="4" max="4" width="16.28125" style="3" customWidth="1"/>
    <col min="5" max="5" width="12.00390625" style="2" customWidth="1"/>
    <col min="6" max="6" width="11.140625" style="2" customWidth="1"/>
    <col min="7" max="7" width="14.140625" style="3" customWidth="1"/>
    <col min="8" max="8" width="12.421875" style="2" customWidth="1"/>
    <col min="9" max="16384" width="9.00390625" style="2" customWidth="1"/>
  </cols>
  <sheetData>
    <row r="1" spans="1:8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6" t="s">
        <v>2</v>
      </c>
      <c r="C2" s="7"/>
      <c r="D2" s="7"/>
      <c r="E2" s="7" t="s">
        <v>3</v>
      </c>
      <c r="F2" s="7"/>
      <c r="G2" s="7"/>
      <c r="H2" s="7"/>
    </row>
    <row r="3" spans="1:8" ht="16.5">
      <c r="A3" s="8"/>
      <c r="B3" s="9" t="s">
        <v>4</v>
      </c>
      <c r="C3" s="10"/>
      <c r="D3" s="10"/>
      <c r="E3" s="16" t="s">
        <v>4</v>
      </c>
      <c r="F3" s="10"/>
      <c r="G3" s="10"/>
      <c r="H3" s="10"/>
    </row>
    <row r="4" spans="1:8" ht="16.5">
      <c r="A4" s="8"/>
      <c r="B4" s="9" t="s">
        <v>5</v>
      </c>
      <c r="C4" s="10"/>
      <c r="D4" s="10"/>
      <c r="E4" s="16" t="s">
        <v>5</v>
      </c>
      <c r="F4" s="10"/>
      <c r="G4" s="10"/>
      <c r="H4" s="10"/>
    </row>
    <row r="5" spans="1:8" ht="16.5">
      <c r="A5" s="8"/>
      <c r="B5" s="9" t="s">
        <v>6</v>
      </c>
      <c r="C5" s="10"/>
      <c r="D5" s="10"/>
      <c r="E5" s="16" t="s">
        <v>7</v>
      </c>
      <c r="F5" s="10"/>
      <c r="G5" s="10"/>
      <c r="H5" s="10"/>
    </row>
    <row r="6" spans="1:8" ht="16.5">
      <c r="A6" s="8"/>
      <c r="B6" s="9" t="s">
        <v>8</v>
      </c>
      <c r="C6" s="10"/>
      <c r="D6" s="10"/>
      <c r="E6" s="16" t="s">
        <v>9</v>
      </c>
      <c r="F6" s="10"/>
      <c r="G6" s="10"/>
      <c r="H6" s="10"/>
    </row>
    <row r="7" spans="1:8" ht="16.5">
      <c r="A7" s="8"/>
      <c r="B7" s="9" t="s">
        <v>10</v>
      </c>
      <c r="C7" s="10"/>
      <c r="D7" s="10"/>
      <c r="E7" s="16" t="s">
        <v>11</v>
      </c>
      <c r="F7" s="10"/>
      <c r="G7" s="10"/>
      <c r="H7" s="10"/>
    </row>
    <row r="8" spans="1:8" ht="16.5">
      <c r="A8" s="11"/>
      <c r="B8" s="9" t="s">
        <v>12</v>
      </c>
      <c r="C8" s="10"/>
      <c r="D8" s="10"/>
      <c r="E8" s="53" t="s">
        <v>13</v>
      </c>
      <c r="F8" s="54"/>
      <c r="G8" s="54"/>
      <c r="H8" s="54"/>
    </row>
    <row r="9" spans="1:8" ht="7.5" customHeight="1">
      <c r="A9" s="12"/>
      <c r="B9" s="13"/>
      <c r="C9" s="13"/>
      <c r="D9" s="13"/>
      <c r="E9" s="13"/>
      <c r="F9" s="13"/>
      <c r="G9" s="13"/>
      <c r="H9" s="13"/>
    </row>
    <row r="10" spans="1:8" ht="16.5">
      <c r="A10" s="14" t="s">
        <v>14</v>
      </c>
      <c r="B10" s="15" t="s">
        <v>15</v>
      </c>
      <c r="C10" s="16" t="s">
        <v>16</v>
      </c>
      <c r="D10" s="16" t="s">
        <v>17</v>
      </c>
      <c r="E10" s="16" t="s">
        <v>18</v>
      </c>
      <c r="F10" s="55" t="s">
        <v>19</v>
      </c>
      <c r="G10" s="55" t="s">
        <v>20</v>
      </c>
      <c r="H10" s="16" t="s">
        <v>21</v>
      </c>
    </row>
    <row r="11" spans="1:8" ht="16.5">
      <c r="A11" s="17"/>
      <c r="B11" s="18">
        <v>1</v>
      </c>
      <c r="C11" s="19"/>
      <c r="D11" s="20"/>
      <c r="E11" s="20"/>
      <c r="F11" s="20"/>
      <c r="G11" s="20"/>
      <c r="H11" s="16">
        <f>F11*G11</f>
        <v>0</v>
      </c>
    </row>
    <row r="12" spans="1:8" ht="16.5">
      <c r="A12" s="17"/>
      <c r="B12" s="18">
        <v>2</v>
      </c>
      <c r="C12" s="21"/>
      <c r="D12" s="20"/>
      <c r="E12" s="20"/>
      <c r="F12" s="20"/>
      <c r="G12" s="20"/>
      <c r="H12" s="16">
        <f>F12*G12</f>
        <v>0</v>
      </c>
    </row>
    <row r="13" spans="1:8" ht="16.5">
      <c r="A13" s="17"/>
      <c r="B13" s="18">
        <v>3</v>
      </c>
      <c r="C13" s="21"/>
      <c r="D13" s="22"/>
      <c r="E13" s="22"/>
      <c r="F13" s="20"/>
      <c r="G13" s="20"/>
      <c r="H13" s="16">
        <f>F13*G13</f>
        <v>0</v>
      </c>
    </row>
    <row r="14" spans="1:8" ht="16.5">
      <c r="A14" s="17"/>
      <c r="B14" s="18">
        <v>4</v>
      </c>
      <c r="C14" s="21"/>
      <c r="D14" s="22"/>
      <c r="E14" s="22"/>
      <c r="F14" s="20"/>
      <c r="G14" s="20"/>
      <c r="H14" s="16">
        <f>F14*G14</f>
        <v>0</v>
      </c>
    </row>
    <row r="15" spans="1:8" ht="16.5">
      <c r="A15" s="17"/>
      <c r="B15" s="18">
        <v>5</v>
      </c>
      <c r="C15" s="21"/>
      <c r="D15" s="22"/>
      <c r="E15" s="22"/>
      <c r="F15" s="20"/>
      <c r="G15" s="20"/>
      <c r="H15" s="16">
        <f>F15*G15</f>
        <v>0</v>
      </c>
    </row>
    <row r="16" spans="1:8" ht="16.5">
      <c r="A16" s="17"/>
      <c r="B16" s="23" t="s">
        <v>22</v>
      </c>
      <c r="C16" s="23"/>
      <c r="D16" s="23"/>
      <c r="E16" s="23"/>
      <c r="F16" s="23"/>
      <c r="G16" s="23"/>
      <c r="H16" s="16">
        <f>SUM(H11:H15)</f>
        <v>0</v>
      </c>
    </row>
    <row r="17" spans="1:8" ht="16.5">
      <c r="A17" s="17"/>
      <c r="B17" s="23" t="s">
        <v>23</v>
      </c>
      <c r="C17" s="23"/>
      <c r="D17" s="23"/>
      <c r="E17" s="23"/>
      <c r="F17" s="23"/>
      <c r="G17" s="23"/>
      <c r="H17" s="20">
        <v>0</v>
      </c>
    </row>
    <row r="18" spans="1:8" ht="16.5">
      <c r="A18" s="17"/>
      <c r="B18" s="24" t="s">
        <v>24</v>
      </c>
      <c r="C18" s="25"/>
      <c r="D18" s="25"/>
      <c r="E18" s="25"/>
      <c r="F18" s="25"/>
      <c r="G18" s="56"/>
      <c r="H18" s="16">
        <f>SUM(H16:H17)</f>
        <v>0</v>
      </c>
    </row>
    <row r="19" spans="1:8" ht="16.5">
      <c r="A19" s="17"/>
      <c r="B19" s="26" t="s">
        <v>25</v>
      </c>
      <c r="C19" s="26"/>
      <c r="D19" s="26"/>
      <c r="E19" s="26"/>
      <c r="F19" s="57" t="s">
        <v>26</v>
      </c>
      <c r="G19" s="58"/>
      <c r="H19" s="58"/>
    </row>
    <row r="20" spans="1:8" ht="50.25" customHeight="1">
      <c r="A20" s="17"/>
      <c r="B20" s="15" t="s">
        <v>27</v>
      </c>
      <c r="C20" s="15"/>
      <c r="D20" s="27"/>
      <c r="E20" s="27"/>
      <c r="F20" s="27"/>
      <c r="G20" s="27"/>
      <c r="H20" s="27"/>
    </row>
    <row r="21" spans="1:8" ht="7.5" customHeight="1">
      <c r="A21" s="13"/>
      <c r="B21" s="13"/>
      <c r="C21" s="13"/>
      <c r="D21" s="13"/>
      <c r="E21" s="13"/>
      <c r="F21" s="13"/>
      <c r="G21" s="13"/>
      <c r="H21" s="13"/>
    </row>
    <row r="22" spans="1:8" ht="16.5">
      <c r="A22" s="14" t="s">
        <v>28</v>
      </c>
      <c r="B22" s="28" t="s">
        <v>29</v>
      </c>
      <c r="C22" s="28"/>
      <c r="D22" s="28"/>
      <c r="E22" s="59"/>
      <c r="F22" s="59"/>
      <c r="G22" s="59"/>
      <c r="H22" s="59"/>
    </row>
    <row r="23" spans="1:8" ht="16.5">
      <c r="A23" s="14"/>
      <c r="B23" s="28" t="s">
        <v>30</v>
      </c>
      <c r="C23" s="28"/>
      <c r="D23" s="28"/>
      <c r="E23" s="59"/>
      <c r="F23" s="59"/>
      <c r="G23" s="59"/>
      <c r="H23" s="59"/>
    </row>
    <row r="24" spans="1:8" ht="16.5">
      <c r="A24" s="14"/>
      <c r="B24" s="28" t="s">
        <v>31</v>
      </c>
      <c r="C24" s="28"/>
      <c r="D24" s="28"/>
      <c r="E24" s="60"/>
      <c r="F24" s="61"/>
      <c r="G24" s="62"/>
      <c r="H24" s="63" t="s">
        <v>32</v>
      </c>
    </row>
    <row r="25" spans="1:8" ht="16.5">
      <c r="A25" s="14"/>
      <c r="B25" s="28" t="s">
        <v>33</v>
      </c>
      <c r="C25" s="28"/>
      <c r="D25" s="28"/>
      <c r="E25" s="60"/>
      <c r="F25" s="61"/>
      <c r="G25" s="62"/>
      <c r="H25" s="63" t="s">
        <v>32</v>
      </c>
    </row>
    <row r="26" spans="1:8" ht="16.5">
      <c r="A26" s="14"/>
      <c r="B26" s="28" t="s">
        <v>34</v>
      </c>
      <c r="C26" s="28"/>
      <c r="D26" s="28"/>
      <c r="E26" s="60"/>
      <c r="F26" s="61"/>
      <c r="G26" s="62"/>
      <c r="H26" s="63" t="s">
        <v>32</v>
      </c>
    </row>
    <row r="27" spans="1:8" ht="16.5">
      <c r="A27" s="14"/>
      <c r="B27" s="28" t="s">
        <v>35</v>
      </c>
      <c r="C27" s="28"/>
      <c r="D27" s="28"/>
      <c r="E27" s="64" t="s">
        <v>36</v>
      </c>
      <c r="F27" s="65"/>
      <c r="G27" s="61"/>
      <c r="H27" s="62"/>
    </row>
    <row r="28" spans="1:8" ht="7.5" customHeight="1">
      <c r="A28" s="13"/>
      <c r="B28" s="13"/>
      <c r="C28" s="13"/>
      <c r="D28" s="13"/>
      <c r="E28" s="13"/>
      <c r="F28" s="13"/>
      <c r="G28" s="13"/>
      <c r="H28" s="13"/>
    </row>
    <row r="29" spans="1:8" ht="22.5" customHeight="1">
      <c r="A29" s="29" t="s">
        <v>37</v>
      </c>
      <c r="B29" s="24" t="s">
        <v>24</v>
      </c>
      <c r="C29" s="25"/>
      <c r="D29" s="25"/>
      <c r="E29" s="25"/>
      <c r="F29" s="25"/>
      <c r="G29" s="56"/>
      <c r="H29" s="66">
        <f>H18</f>
        <v>0</v>
      </c>
    </row>
    <row r="30" spans="1:8" ht="17.25" customHeight="1">
      <c r="A30" s="30"/>
      <c r="B30" s="24" t="s">
        <v>38</v>
      </c>
      <c r="C30" s="25"/>
      <c r="D30" s="25"/>
      <c r="E30" s="25"/>
      <c r="F30" s="25"/>
      <c r="G30" s="56"/>
      <c r="H30" s="67" t="str">
        <f>IF($H29&lt;=20000,"-",IF($H29&lt;100000,0.005,0.003))</f>
        <v>-</v>
      </c>
    </row>
    <row r="31" spans="1:8" ht="16.5">
      <c r="A31" s="30"/>
      <c r="B31" s="23" t="s">
        <v>39</v>
      </c>
      <c r="C31" s="23"/>
      <c r="D31" s="23"/>
      <c r="E31" s="23"/>
      <c r="F31" s="23"/>
      <c r="G31" s="23"/>
      <c r="H31" s="68">
        <f>IF($H30="-",100,$H29*$H30)</f>
        <v>100</v>
      </c>
    </row>
    <row r="32" spans="1:8" ht="16.5">
      <c r="A32" s="30"/>
      <c r="B32" s="31" t="s">
        <v>40</v>
      </c>
      <c r="C32" s="32"/>
      <c r="D32" s="33"/>
      <c r="E32" s="69" t="s">
        <v>41</v>
      </c>
      <c r="F32" s="70"/>
      <c r="G32" s="71">
        <v>0.75</v>
      </c>
      <c r="H32" s="63">
        <f>H31*G32</f>
        <v>75</v>
      </c>
    </row>
    <row r="33" spans="1:8" ht="16.5">
      <c r="A33" s="30"/>
      <c r="B33" s="34"/>
      <c r="C33" s="35"/>
      <c r="D33" s="36"/>
      <c r="E33" s="69" t="s">
        <v>42</v>
      </c>
      <c r="F33" s="70"/>
      <c r="G33" s="72">
        <f>1-G32</f>
        <v>0.25</v>
      </c>
      <c r="H33" s="63">
        <f>H31*G33</f>
        <v>25</v>
      </c>
    </row>
    <row r="34" spans="1:8" ht="60" customHeight="1">
      <c r="A34" s="37"/>
      <c r="B34" s="38" t="s">
        <v>43</v>
      </c>
      <c r="C34" s="39"/>
      <c r="D34" s="39"/>
      <c r="E34" s="39"/>
      <c r="F34" s="39"/>
      <c r="G34" s="39"/>
      <c r="H34" s="73"/>
    </row>
    <row r="35" spans="1:8" ht="7.5" customHeight="1">
      <c r="A35" s="13"/>
      <c r="B35" s="13"/>
      <c r="C35" s="13"/>
      <c r="D35" s="13"/>
      <c r="E35" s="13"/>
      <c r="F35" s="13"/>
      <c r="G35" s="13"/>
      <c r="H35" s="13"/>
    </row>
    <row r="36" spans="1:8" ht="21" customHeight="1">
      <c r="A36" s="40" t="s">
        <v>44</v>
      </c>
      <c r="B36" s="41" t="s">
        <v>45</v>
      </c>
      <c r="C36" s="41"/>
      <c r="D36" s="41"/>
      <c r="E36" s="41"/>
      <c r="F36" s="41"/>
      <c r="G36" s="41"/>
      <c r="H36" s="41"/>
    </row>
    <row r="37" spans="1:8" ht="15">
      <c r="A37" s="14"/>
      <c r="B37" s="42" t="s">
        <v>46</v>
      </c>
      <c r="C37" s="42"/>
      <c r="D37" s="42"/>
      <c r="E37" s="74" t="s">
        <v>47</v>
      </c>
      <c r="F37" s="74"/>
      <c r="G37" s="74"/>
      <c r="H37" s="74"/>
    </row>
    <row r="38" spans="1:8" ht="40.5" customHeight="1">
      <c r="A38" s="14"/>
      <c r="B38" s="42" t="s">
        <v>48</v>
      </c>
      <c r="C38" s="42"/>
      <c r="D38" s="42"/>
      <c r="E38" s="74" t="s">
        <v>49</v>
      </c>
      <c r="F38" s="74"/>
      <c r="G38" s="74"/>
      <c r="H38" s="74"/>
    </row>
    <row r="39" spans="1:8" ht="15">
      <c r="A39" s="14"/>
      <c r="B39" s="42" t="s">
        <v>50</v>
      </c>
      <c r="C39" s="42"/>
      <c r="D39" s="42"/>
      <c r="E39" s="74" t="s">
        <v>51</v>
      </c>
      <c r="F39" s="74"/>
      <c r="G39" s="74"/>
      <c r="H39" s="74"/>
    </row>
    <row r="40" spans="1:8" ht="15">
      <c r="A40" s="14"/>
      <c r="B40" s="42" t="s">
        <v>52</v>
      </c>
      <c r="C40" s="42"/>
      <c r="D40" s="42"/>
      <c r="E40" s="74" t="s">
        <v>53</v>
      </c>
      <c r="F40" s="74"/>
      <c r="G40" s="74"/>
      <c r="H40" s="74"/>
    </row>
    <row r="41" spans="1:8" ht="15">
      <c r="A41" s="14"/>
      <c r="B41" s="42" t="s">
        <v>54</v>
      </c>
      <c r="C41" s="42"/>
      <c r="D41" s="42"/>
      <c r="E41" s="74" t="s">
        <v>55</v>
      </c>
      <c r="F41" s="74"/>
      <c r="G41" s="74"/>
      <c r="H41" s="74"/>
    </row>
    <row r="42" spans="1:8" ht="15">
      <c r="A42" s="14"/>
      <c r="B42" s="42" t="s">
        <v>56</v>
      </c>
      <c r="C42" s="42"/>
      <c r="D42" s="42"/>
      <c r="E42" s="74" t="s">
        <v>57</v>
      </c>
      <c r="F42" s="74"/>
      <c r="G42" s="74"/>
      <c r="H42" s="74"/>
    </row>
    <row r="43" spans="1:8" ht="15">
      <c r="A43" s="14"/>
      <c r="B43" s="42" t="s">
        <v>58</v>
      </c>
      <c r="C43" s="42"/>
      <c r="D43" s="42"/>
      <c r="E43" s="74">
        <v>478</v>
      </c>
      <c r="F43" s="74"/>
      <c r="G43" s="74"/>
      <c r="H43" s="74"/>
    </row>
    <row r="44" spans="1:8" ht="15">
      <c r="A44" s="14"/>
      <c r="B44" s="42" t="s">
        <v>59</v>
      </c>
      <c r="C44" s="42"/>
      <c r="D44" s="42"/>
      <c r="E44" s="74" t="s">
        <v>60</v>
      </c>
      <c r="F44" s="74"/>
      <c r="G44" s="74"/>
      <c r="H44" s="74"/>
    </row>
    <row r="45" spans="1:8" ht="16.5">
      <c r="A45" s="14"/>
      <c r="B45" s="23" t="s">
        <v>61</v>
      </c>
      <c r="C45" s="23"/>
      <c r="D45" s="23"/>
      <c r="E45" s="23"/>
      <c r="F45" s="23"/>
      <c r="G45" s="23"/>
      <c r="H45" s="75" t="s">
        <v>36</v>
      </c>
    </row>
    <row r="46" spans="1:8" ht="7.5" customHeight="1">
      <c r="A46" s="13"/>
      <c r="B46" s="13"/>
      <c r="C46" s="13"/>
      <c r="D46" s="13"/>
      <c r="E46" s="13"/>
      <c r="F46" s="13"/>
      <c r="G46" s="13"/>
      <c r="H46" s="13"/>
    </row>
    <row r="47" spans="1:8" ht="16.5">
      <c r="A47" s="14" t="s">
        <v>62</v>
      </c>
      <c r="B47" s="43" t="s">
        <v>63</v>
      </c>
      <c r="C47" s="44"/>
      <c r="D47" s="44"/>
      <c r="E47" s="44"/>
      <c r="F47" s="44"/>
      <c r="G47" s="44"/>
      <c r="H47" s="76"/>
    </row>
    <row r="48" spans="1:8" ht="16.5" customHeight="1">
      <c r="A48" s="14"/>
      <c r="B48" s="45" t="s">
        <v>64</v>
      </c>
      <c r="C48" s="46"/>
      <c r="D48" s="46"/>
      <c r="E48" s="77"/>
      <c r="F48" s="77"/>
      <c r="G48" s="77"/>
      <c r="H48" s="77"/>
    </row>
    <row r="49" spans="1:8" ht="16.5">
      <c r="A49" s="14"/>
      <c r="B49" s="47" t="s">
        <v>65</v>
      </c>
      <c r="C49" s="46"/>
      <c r="D49" s="46"/>
      <c r="E49" s="77"/>
      <c r="F49" s="77"/>
      <c r="G49" s="77"/>
      <c r="H49" s="77"/>
    </row>
    <row r="50" spans="1:8" ht="16.5" customHeight="1">
      <c r="A50" s="14"/>
      <c r="B50" s="47" t="s">
        <v>66</v>
      </c>
      <c r="C50" s="46"/>
      <c r="D50" s="46"/>
      <c r="E50" s="77"/>
      <c r="F50" s="77"/>
      <c r="G50" s="77"/>
      <c r="H50" s="77"/>
    </row>
    <row r="51" spans="1:8" ht="16.5" customHeight="1">
      <c r="A51" s="14"/>
      <c r="B51" s="47" t="s">
        <v>67</v>
      </c>
      <c r="C51" s="46"/>
      <c r="D51" s="46"/>
      <c r="E51" s="77"/>
      <c r="F51" s="77"/>
      <c r="G51" s="77"/>
      <c r="H51" s="77"/>
    </row>
    <row r="52" spans="1:8" ht="16.5">
      <c r="A52" s="14"/>
      <c r="B52" s="47" t="s">
        <v>68</v>
      </c>
      <c r="C52" s="46"/>
      <c r="D52" s="46"/>
      <c r="E52" s="77"/>
      <c r="F52" s="77"/>
      <c r="G52" s="77"/>
      <c r="H52" s="77"/>
    </row>
    <row r="53" spans="1:8" ht="16.5">
      <c r="A53" s="14"/>
      <c r="B53" s="47" t="s">
        <v>69</v>
      </c>
      <c r="C53" s="46"/>
      <c r="D53" s="46"/>
      <c r="E53" s="77"/>
      <c r="F53" s="77"/>
      <c r="G53" s="77"/>
      <c r="H53" s="77"/>
    </row>
    <row r="54" spans="1:8" ht="16.5">
      <c r="A54" s="14"/>
      <c r="B54" s="47" t="s">
        <v>70</v>
      </c>
      <c r="C54" s="46"/>
      <c r="D54" s="46"/>
      <c r="E54" s="77"/>
      <c r="F54" s="77"/>
      <c r="G54" s="77"/>
      <c r="H54" s="77"/>
    </row>
    <row r="55" spans="1:8" ht="16.5">
      <c r="A55" s="14"/>
      <c r="B55" s="47" t="s">
        <v>71</v>
      </c>
      <c r="C55" s="46"/>
      <c r="D55" s="46"/>
      <c r="E55" s="77"/>
      <c r="F55" s="77"/>
      <c r="G55" s="77"/>
      <c r="H55" s="77"/>
    </row>
    <row r="56" spans="1:8" ht="16.5">
      <c r="A56" s="14"/>
      <c r="B56" s="47" t="s">
        <v>72</v>
      </c>
      <c r="C56" s="46"/>
      <c r="D56" s="46"/>
      <c r="E56" s="77"/>
      <c r="F56" s="77"/>
      <c r="G56" s="77"/>
      <c r="H56" s="77"/>
    </row>
    <row r="57" spans="1:8" ht="7.5" customHeight="1">
      <c r="A57" s="13"/>
      <c r="B57" s="13"/>
      <c r="C57" s="13"/>
      <c r="D57" s="13"/>
      <c r="E57" s="13"/>
      <c r="F57" s="13"/>
      <c r="G57" s="13"/>
      <c r="H57" s="13"/>
    </row>
    <row r="58" spans="1:8" ht="15">
      <c r="A58" s="40" t="s">
        <v>73</v>
      </c>
      <c r="B58" s="48" t="s">
        <v>74</v>
      </c>
      <c r="C58" s="49"/>
      <c r="D58" s="50"/>
      <c r="E58" s="78" t="s">
        <v>75</v>
      </c>
      <c r="F58" s="79"/>
      <c r="G58" s="79"/>
      <c r="H58" s="80"/>
    </row>
    <row r="59" spans="1:8" ht="64.5" customHeight="1">
      <c r="A59" s="51"/>
      <c r="B59" s="52" t="s">
        <v>76</v>
      </c>
      <c r="C59" s="52"/>
      <c r="D59" s="52"/>
      <c r="E59" s="52"/>
      <c r="F59" s="52"/>
      <c r="G59" s="52"/>
      <c r="H59" s="52"/>
    </row>
    <row r="60" spans="4:7" ht="15">
      <c r="D60" s="2"/>
      <c r="E60" s="3"/>
      <c r="G60" s="2"/>
    </row>
    <row r="61" spans="4:7" ht="15">
      <c r="D61" s="2"/>
      <c r="E61" s="3"/>
      <c r="G61" s="2"/>
    </row>
    <row r="62" spans="4:7" ht="15">
      <c r="D62" s="2"/>
      <c r="E62" s="3"/>
      <c r="G62" s="2"/>
    </row>
    <row r="63" spans="4:7" ht="15">
      <c r="D63" s="2"/>
      <c r="E63" s="3"/>
      <c r="G63" s="2"/>
    </row>
    <row r="64" spans="4:7" ht="15">
      <c r="D64" s="2"/>
      <c r="E64" s="3"/>
      <c r="G64" s="2"/>
    </row>
  </sheetData>
  <sheetProtection/>
  <mergeCells count="94">
    <mergeCell ref="A1:H1"/>
    <mergeCell ref="B2:D2"/>
    <mergeCell ref="E2:H2"/>
    <mergeCell ref="C3:D3"/>
    <mergeCell ref="F3:H3"/>
    <mergeCell ref="C4:D4"/>
    <mergeCell ref="F4:H4"/>
    <mergeCell ref="C5:D5"/>
    <mergeCell ref="F5:H5"/>
    <mergeCell ref="C6:D6"/>
    <mergeCell ref="F6:H6"/>
    <mergeCell ref="C7:D7"/>
    <mergeCell ref="F7:H7"/>
    <mergeCell ref="C8:D8"/>
    <mergeCell ref="F8:H8"/>
    <mergeCell ref="A9:H9"/>
    <mergeCell ref="B16:G16"/>
    <mergeCell ref="B17:G17"/>
    <mergeCell ref="B18:G18"/>
    <mergeCell ref="B19:E19"/>
    <mergeCell ref="G19:H19"/>
    <mergeCell ref="B20:C20"/>
    <mergeCell ref="D20:H20"/>
    <mergeCell ref="A21:H21"/>
    <mergeCell ref="B22:D22"/>
    <mergeCell ref="E22:H22"/>
    <mergeCell ref="B23:D23"/>
    <mergeCell ref="E23:H23"/>
    <mergeCell ref="B24:D24"/>
    <mergeCell ref="E24:G24"/>
    <mergeCell ref="B25:D25"/>
    <mergeCell ref="E25:G25"/>
    <mergeCell ref="B26:D26"/>
    <mergeCell ref="E26:G26"/>
    <mergeCell ref="B27:D27"/>
    <mergeCell ref="F27:H27"/>
    <mergeCell ref="A28:H28"/>
    <mergeCell ref="B29:G29"/>
    <mergeCell ref="B30:G30"/>
    <mergeCell ref="B31:G31"/>
    <mergeCell ref="E32:F32"/>
    <mergeCell ref="E33:F33"/>
    <mergeCell ref="B34:H34"/>
    <mergeCell ref="A35:H35"/>
    <mergeCell ref="B36:H36"/>
    <mergeCell ref="B37:D37"/>
    <mergeCell ref="E37:H37"/>
    <mergeCell ref="B38:D38"/>
    <mergeCell ref="E38:H38"/>
    <mergeCell ref="B39:D39"/>
    <mergeCell ref="E39:H39"/>
    <mergeCell ref="B40:D40"/>
    <mergeCell ref="E40:H40"/>
    <mergeCell ref="B41:D41"/>
    <mergeCell ref="E41:H41"/>
    <mergeCell ref="B42:D42"/>
    <mergeCell ref="E42:H42"/>
    <mergeCell ref="B43:D43"/>
    <mergeCell ref="E43:H43"/>
    <mergeCell ref="B44:D44"/>
    <mergeCell ref="E44:H44"/>
    <mergeCell ref="B45:G45"/>
    <mergeCell ref="A46:H46"/>
    <mergeCell ref="B47:H47"/>
    <mergeCell ref="B48:D48"/>
    <mergeCell ref="E48:H48"/>
    <mergeCell ref="B49:D49"/>
    <mergeCell ref="E49:H49"/>
    <mergeCell ref="B50:D50"/>
    <mergeCell ref="E50:H50"/>
    <mergeCell ref="B51:D51"/>
    <mergeCell ref="E51:H51"/>
    <mergeCell ref="B52:D52"/>
    <mergeCell ref="E52:H52"/>
    <mergeCell ref="B53:D53"/>
    <mergeCell ref="E53:H53"/>
    <mergeCell ref="B54:D54"/>
    <mergeCell ref="E54:H54"/>
    <mergeCell ref="B55:D55"/>
    <mergeCell ref="E55:H55"/>
    <mergeCell ref="B56:D56"/>
    <mergeCell ref="E56:H56"/>
    <mergeCell ref="A57:H57"/>
    <mergeCell ref="B58:D58"/>
    <mergeCell ref="E58:H58"/>
    <mergeCell ref="B59:H59"/>
    <mergeCell ref="A2:A8"/>
    <mergeCell ref="A10:A20"/>
    <mergeCell ref="A22:A27"/>
    <mergeCell ref="A29:A34"/>
    <mergeCell ref="A36:A45"/>
    <mergeCell ref="A47:A56"/>
    <mergeCell ref="A58:A59"/>
    <mergeCell ref="B32:D33"/>
  </mergeCells>
  <dataValidations count="1">
    <dataValidation type="list" allowBlank="1" showInputMessage="1" showErrorMessage="1" sqref="E27 H45">
      <formula1>"买家,卖家"</formula1>
    </dataValidation>
  </dataValidations>
  <hyperlinks>
    <hyperlink ref="E58" r:id="rId1" tooltip="mailto:wy@mail.bom.ai" display="wy@mail.bom.ai"/>
  </hyperlinks>
  <printOptions/>
  <pageMargins left="0.7" right="0.7" top="0.75" bottom="0.75" header="0.3" footer="0.3"/>
  <pageSetup horizontalDpi="600" verticalDpi="600" orientation="portrait" paperSize="9"/>
  <ignoredErrors>
    <ignoredError sqref="E42 E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�</dc:creator>
  <cp:keywords/>
  <dc:description/>
  <cp:lastModifiedBy>           那时青丝 、</cp:lastModifiedBy>
  <dcterms:created xsi:type="dcterms:W3CDTF">2023-03-15T02:00:00Z</dcterms:created>
  <dcterms:modified xsi:type="dcterms:W3CDTF">2023-08-31T14:20:38Z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2052-5.3.0.7872</vt:lpwstr>
  </property>
  <property fmtid="{D5CDD505-2E9C-101B-9397-08002B2CF9AE}" pid="3" name="I">
    <vt:lpwstr>3E9DB19F646E3045B10856647C6AAC9F_43</vt:lpwstr>
  </property>
  <property fmtid="{D5CDD505-2E9C-101B-9397-08002B2CF9AE}" pid="4" name="퀀_generated_2.-2147483648">
    <vt:i4>2052</vt:i4>
  </property>
</Properties>
</file>